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<sst xmlns="http://schemas.openxmlformats.org/spreadsheetml/2006/main" count="174" uniqueCount="94">
  <si>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</si>
  <si>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</si>
  <si>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</si>
  <si>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</si>
  <si>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</si>
  <si>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</si>
  <si>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</si>
  <si>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</si>
  <si>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</si>
  <si>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</si>
  <si>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</si>
  <si>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</si>
  <si>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</si>
  <si>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</si>
  <si>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</si>
  <si>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</si>
  <si>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</si>
  <si>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</si>
  <si>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</si>
  <si>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</si>
  <si>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</si>
  <si>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</si>
  <si>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</si>
  <si>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</si>
  <si>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</si>
  <si>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</si>
  <si>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</si>
  <si>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</si>
  <si>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</si>
  <si>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</si>
  <si>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</si>
  <si>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</si>
  <si>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</si>
  <si>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</si>
  <si>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</si>
  <si>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</si>
  <si>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</si>
  <si>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</si>
  <si>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</si>
  <si>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</si>
  <si>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</si>
  <si>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</si>
  <si>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</si>
  <si>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</si>
  <si>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</si>
  <si>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</si>
  <si>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</si>
  <si>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</si>
  <si>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</si>
  <si>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</si>
  <si>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</si>
  <si>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</si>
  <si>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</si>
  <si>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</si>
  <si>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</si>
  <si>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</si>
  <si>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</si>
  <si>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</si>
  <si>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</si>
  <si>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</si>
  <si>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</si>
  <si>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</si>
  <si>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</si>
  <si>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</si>
  <si>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</si>
  <si>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</si>
  <si>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</si>
  <si>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</si>
  <si>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</si>
  <si>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</si>
  <si>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</si>
  <si>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</si>
  <si>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</si>
  <si>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</si>
  <si>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</si>
  <si>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</si>
  <si>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</si>
  <si>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</si>
  <si>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</si>
  <si>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</si>
  <si>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</si>
  <si>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</si>
  <si>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</si>
  <si>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</si>
  <si>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</si>
  <si>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</si>
  <si>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</si>
  <si>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ПХОЕНИКС ПХАРМА</t>
  </si>
  <si>
    <t>ПРОМЕДИА</t>
  </si>
  <si>
    <t>ЛАЈОН</t>
  </si>
  <si>
    <t>МЕССЕР ТЕХНОГАС</t>
  </si>
  <si>
    <t>ФЛОРА КОМЕРЦ</t>
  </si>
  <si>
    <t>СИНОФАРМ</t>
  </si>
  <si>
    <t>08.09.2021.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</si>
</sst>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93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 t="s">
        <v>6</v>
      </c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/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/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/>
    </row>
    <row r="21" spans="1:3" ht="15" customHeight="1">
      <c r="A21" s="8" t="s">
        <v>67</v>
      </c>
      <c r="B21" s="11" t="s">
        <v>69</v>
      </c>
      <c r="C21" s="15"/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/>
    </row>
    <row r="25" spans="1:3" ht="16.5" customHeight="1">
      <c r="A25" s="8" t="s">
        <v>21</v>
      </c>
      <c r="B25" s="11" t="s">
        <v>52</v>
      </c>
      <c r="C25" s="15"/>
    </row>
    <row r="26" spans="1:3" ht="15" customHeight="1">
      <c r="A26" s="8" t="s">
        <v>22</v>
      </c>
      <c r="B26" s="11" t="s">
        <v>23</v>
      </c>
      <c r="C26" s="15"/>
    </row>
    <row r="27" spans="1:3" ht="15" customHeight="1">
      <c r="A27" s="8" t="s">
        <v>24</v>
      </c>
      <c r="B27" s="11" t="s">
        <v>12</v>
      </c>
      <c r="C27" s="15"/>
    </row>
    <row r="28" spans="1:3" ht="15" customHeight="1">
      <c r="A28" s="8" t="s">
        <v>25</v>
      </c>
      <c r="B28" s="8" t="s">
        <v>14</v>
      </c>
      <c r="C28" s="31"/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/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/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/>
    </row>
    <row r="43" spans="1:3" ht="15" customHeight="1">
      <c r="A43" s="16"/>
      <c r="B43" s="17" t="s">
        <v>53</v>
      </c>
      <c r="C43" s="18" t="s">
        <v>6</v>
      </c>
    </row>
    <row r="44" spans="1:3" ht="15" customHeight="1">
      <c r="A44" s="19"/>
      <c r="B44" s="20" t="s">
        <v>34</v>
      </c>
      <c r="C44" s="21" t="s">
        <v>6</v>
      </c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17150</v>
      </c>
    </row>
    <row r="47" spans="1:3" ht="16.5" customHeight="1">
      <c r="A47" s="44" t="s">
        <v>35</v>
      </c>
      <c r="B47" s="45"/>
      <c r="C47" s="25">
        <f>SUM(C7:C46)</f>
        <v>17150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5"/>
    </row>
    <row r="54" spans="1:3" ht="15" customHeight="1">
      <c r="A54" s="23" t="s">
        <v>7</v>
      </c>
      <c r="B54" s="23" t="s">
        <v>37</v>
      </c>
      <c r="C54" s="15" t="s">
        <v>6</v>
      </c>
    </row>
    <row r="55" spans="1:3" ht="15" customHeight="1">
      <c r="A55" s="23" t="s">
        <v>9</v>
      </c>
      <c r="B55" s="23" t="s">
        <v>38</v>
      </c>
      <c r="C55" s="15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>
        <f>136273.5+181698+30841.72</f>
        <v>348813.22</v>
      </c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 t="s">
        <v>6</v>
      </c>
    </row>
    <row r="60" spans="1:3" ht="15" customHeight="1">
      <c r="A60" s="23"/>
      <c r="B60" s="23" t="s">
        <v>85</v>
      </c>
      <c r="C60" s="15" t="s">
        <v>6</v>
      </c>
    </row>
    <row r="61" spans="1:3" ht="15" customHeight="1">
      <c r="A61" s="40" t="s">
        <v>16</v>
      </c>
      <c r="B61" s="40"/>
      <c r="C61" s="13"/>
    </row>
    <row r="62" spans="1:3" ht="15" customHeight="1">
      <c r="A62" s="8" t="s">
        <v>17</v>
      </c>
      <c r="B62" s="23" t="s">
        <v>77</v>
      </c>
      <c r="C62" s="9" t="s">
        <v>6</v>
      </c>
    </row>
    <row r="63" spans="1:3" ht="15" customHeight="1">
      <c r="A63" s="8" t="s">
        <v>82</v>
      </c>
      <c r="B63" s="11" t="s">
        <v>80</v>
      </c>
      <c r="C63" s="9"/>
    </row>
    <row r="64" spans="1:3" ht="15" customHeight="1">
      <c r="A64" s="8" t="s">
        <v>58</v>
      </c>
      <c r="B64" s="8" t="s">
        <v>59</v>
      </c>
      <c r="C64" s="9" t="s">
        <v>6</v>
      </c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 t="s">
        <v>6</v>
      </c>
    </row>
    <row r="68" spans="1:3" ht="15" customHeight="1">
      <c r="A68" s="23" t="s">
        <v>60</v>
      </c>
      <c r="B68" s="23" t="s">
        <v>61</v>
      </c>
      <c r="C68" s="15" t="s">
        <v>6</v>
      </c>
    </row>
    <row r="69" spans="1:3" ht="18.75" customHeight="1">
      <c r="A69" s="23" t="s">
        <v>19</v>
      </c>
      <c r="B69" s="23" t="s">
        <v>39</v>
      </c>
      <c r="C69" s="15"/>
    </row>
    <row r="70" spans="1:3" ht="15" customHeight="1">
      <c r="A70" s="23" t="s">
        <v>21</v>
      </c>
      <c r="B70" s="23" t="s">
        <v>40</v>
      </c>
      <c r="C70" s="15"/>
    </row>
    <row r="71" spans="1:3" ht="15" customHeight="1">
      <c r="A71" s="23" t="s">
        <v>22</v>
      </c>
      <c r="B71" s="23" t="s">
        <v>23</v>
      </c>
      <c r="C71" s="15"/>
    </row>
    <row r="72" spans="1:3" ht="15.75">
      <c r="A72" s="27" t="s">
        <v>24</v>
      </c>
      <c r="B72" s="27" t="s">
        <v>12</v>
      </c>
      <c r="C72" s="13">
        <f>454245+181698+61683.44</f>
        <v>697626.44</v>
      </c>
    </row>
    <row r="73" spans="1:3" ht="15.75">
      <c r="A73" s="17" t="s">
        <v>25</v>
      </c>
      <c r="B73" s="17" t="s">
        <v>55</v>
      </c>
      <c r="C73" s="10">
        <f>277735.86+24537.46</f>
        <v>302273.32</v>
      </c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>
        <f>C76+C77+C78+C79+C80+C81</f>
        <v>489743.69</v>
      </c>
    </row>
    <row r="76" spans="1:3" ht="15.75">
      <c r="A76" s="22"/>
      <c r="B76" s="36" t="s">
        <v>87</v>
      </c>
      <c r="C76" s="47">
        <v>56716.8</v>
      </c>
    </row>
    <row r="77" spans="1:3" ht="15.75">
      <c r="A77" s="22"/>
      <c r="B77" s="36" t="s">
        <v>88</v>
      </c>
      <c r="C77" s="47">
        <v>2400</v>
      </c>
    </row>
    <row r="78" spans="1:3" ht="15.75">
      <c r="A78" s="22"/>
      <c r="B78" s="36" t="s">
        <v>89</v>
      </c>
      <c r="C78" s="47">
        <v>346885.6</v>
      </c>
    </row>
    <row r="79" spans="1:3" ht="15.75">
      <c r="A79" s="22"/>
      <c r="B79" s="36" t="s">
        <v>90</v>
      </c>
      <c r="C79" s="47">
        <v>4422.09</v>
      </c>
    </row>
    <row r="80" spans="1:3" ht="15.75">
      <c r="A80" s="22"/>
      <c r="B80" s="36" t="s">
        <v>91</v>
      </c>
      <c r="C80" s="47">
        <v>25471.2</v>
      </c>
    </row>
    <row r="81" spans="1:3" ht="15.75">
      <c r="A81" s="22"/>
      <c r="B81" s="36" t="s">
        <v>92</v>
      </c>
      <c r="C81" s="47">
        <v>53848</v>
      </c>
    </row>
    <row r="82" spans="1:3" ht="15.75">
      <c r="A82" s="22" t="s">
        <v>41</v>
      </c>
      <c r="B82" s="23" t="s">
        <v>42</v>
      </c>
      <c r="C82" s="15"/>
    </row>
    <row r="83" spans="1:3" ht="15.75">
      <c r="A83" s="22" t="s">
        <v>32</v>
      </c>
      <c r="B83" s="23" t="s">
        <v>33</v>
      </c>
      <c r="C83" s="15"/>
    </row>
    <row r="84" spans="1:3" ht="15" customHeight="1">
      <c r="A84" s="22" t="s">
        <v>56</v>
      </c>
      <c r="B84" s="23" t="s">
        <v>57</v>
      </c>
      <c r="C84" s="15"/>
    </row>
    <row r="85" spans="1:3" ht="15" customHeight="1">
      <c r="A85" s="29" t="s">
        <v>63</v>
      </c>
      <c r="B85" s="17" t="s">
        <v>64</v>
      </c>
      <c r="C85" s="15" t="s">
        <v>6</v>
      </c>
    </row>
    <row r="86" spans="1:3" ht="15" customHeight="1">
      <c r="A86" s="29" t="s">
        <v>74</v>
      </c>
      <c r="B86" s="17" t="s">
        <v>75</v>
      </c>
      <c r="C86" s="10" t="s">
        <v>6</v>
      </c>
    </row>
    <row r="87" spans="1:3" ht="15" customHeight="1">
      <c r="A87" s="16"/>
      <c r="B87" s="8" t="s">
        <v>86</v>
      </c>
      <c r="C87" s="15" t="s">
        <v>6</v>
      </c>
    </row>
    <row r="88" spans="1:3" ht="15" customHeight="1">
      <c r="A88" s="22"/>
      <c r="B88" s="23" t="s">
        <v>73</v>
      </c>
      <c r="C88" s="15" t="s">
        <v>6</v>
      </c>
    </row>
    <row r="89" spans="1:3" ht="15" customHeight="1">
      <c r="A89" s="22"/>
      <c r="B89" s="23" t="s">
        <v>78</v>
      </c>
      <c r="C89" s="36"/>
    </row>
    <row r="90" spans="1:3" ht="15" customHeight="1">
      <c r="A90" s="22"/>
      <c r="B90" s="23" t="s">
        <v>71</v>
      </c>
      <c r="C90" s="15" t="s">
        <v>6</v>
      </c>
    </row>
    <row r="91" spans="1:3" ht="15.75">
      <c r="A91" s="22"/>
      <c r="B91" s="23" t="s">
        <v>43</v>
      </c>
      <c r="C91" s="15"/>
    </row>
    <row r="92" spans="1:3" ht="15.75">
      <c r="A92" s="22"/>
      <c r="B92" s="23" t="s">
        <v>48</v>
      </c>
      <c r="C92" s="15"/>
    </row>
    <row r="93" spans="1:3" ht="16.5" customHeight="1">
      <c r="A93" s="22"/>
      <c r="B93" s="23" t="s">
        <v>54</v>
      </c>
      <c r="C93" s="28" t="str">
        <f>+C43</f>
        <v> </v>
      </c>
    </row>
    <row r="94" spans="1:3" ht="15.75">
      <c r="A94" s="22"/>
      <c r="B94" s="23" t="s">
        <v>44</v>
      </c>
      <c r="C94" s="15" t="str">
        <f>+C44</f>
        <v> </v>
      </c>
    </row>
    <row r="95" spans="1:3" ht="29.25" customHeight="1">
      <c r="A95" s="22" t="s">
        <v>6</v>
      </c>
      <c r="B95" s="23" t="s">
        <v>46</v>
      </c>
      <c r="C95" s="28" t="str">
        <f>+C45</f>
        <v> </v>
      </c>
    </row>
    <row r="96" spans="1:3" ht="15" customHeight="1">
      <c r="A96" s="37" t="s">
        <v>35</v>
      </c>
      <c r="B96" s="38"/>
      <c r="C96" s="12">
        <f>C57+C72+C73+C75</f>
        <v>1838456.67</v>
      </c>
    </row>
  </sheetData>
  <sheetProtection/>
  <mergeCells count="9">
    <mergeCell ref="A96:B96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2021-09-07T11:06:17Z</cp:lastPrinted>
  <dcterms:modified xsi:type="dcterms:W3CDTF">2021-09-09T08:42:32Z</dcterms:modified>
  <cp:category/>
  <cp:version/>
  <cp:contentType/>
  <cp:contentStatus/>
</cp:coreProperties>
</file>